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5" windowWidth="1932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4" i="1" l="1"/>
  <c r="A194" i="1"/>
  <c r="L193" i="1"/>
  <c r="J193" i="1"/>
  <c r="I193" i="1"/>
  <c r="H193" i="1"/>
  <c r="G193" i="1"/>
  <c r="F193" i="1"/>
  <c r="B184" i="1"/>
  <c r="A184" i="1"/>
  <c r="L183" i="1"/>
  <c r="J183" i="1"/>
  <c r="I183" i="1"/>
  <c r="I194" i="1" s="1"/>
  <c r="H183" i="1"/>
  <c r="H194" i="1" s="1"/>
  <c r="G183" i="1"/>
  <c r="G194" i="1" s="1"/>
  <c r="F183" i="1"/>
  <c r="F194" i="1" s="1"/>
  <c r="B175" i="1"/>
  <c r="A175" i="1"/>
  <c r="L174" i="1"/>
  <c r="J174" i="1"/>
  <c r="I174" i="1"/>
  <c r="H174" i="1"/>
  <c r="G174" i="1"/>
  <c r="F174" i="1"/>
  <c r="B165" i="1"/>
  <c r="A165" i="1"/>
  <c r="L164" i="1"/>
  <c r="L175" i="1" s="1"/>
  <c r="J164" i="1"/>
  <c r="J175" i="1" s="1"/>
  <c r="I164" i="1"/>
  <c r="I175" i="1" s="1"/>
  <c r="H164" i="1"/>
  <c r="H175" i="1" s="1"/>
  <c r="G164" i="1"/>
  <c r="G175" i="1" s="1"/>
  <c r="F164" i="1"/>
  <c r="F175" i="1" s="1"/>
  <c r="B156" i="1"/>
  <c r="A156" i="1"/>
  <c r="L155" i="1"/>
  <c r="J155" i="1"/>
  <c r="I155" i="1"/>
  <c r="H155" i="1"/>
  <c r="G155" i="1"/>
  <c r="F155" i="1"/>
  <c r="B146" i="1"/>
  <c r="A146" i="1"/>
  <c r="L156" i="1"/>
  <c r="J145" i="1"/>
  <c r="J156" i="1" s="1"/>
  <c r="I145" i="1"/>
  <c r="I156" i="1" s="1"/>
  <c r="H145" i="1"/>
  <c r="H156" i="1" s="1"/>
  <c r="G145" i="1"/>
  <c r="G156" i="1" s="1"/>
  <c r="F145" i="1"/>
  <c r="F156" i="1" s="1"/>
  <c r="B137" i="1"/>
  <c r="A137" i="1"/>
  <c r="L136" i="1"/>
  <c r="J136" i="1"/>
  <c r="I136" i="1"/>
  <c r="H136" i="1"/>
  <c r="G136" i="1"/>
  <c r="F136" i="1"/>
  <c r="B127" i="1"/>
  <c r="A127" i="1"/>
  <c r="L126" i="1"/>
  <c r="J126" i="1"/>
  <c r="J137" i="1" s="1"/>
  <c r="I126" i="1"/>
  <c r="I137" i="1" s="1"/>
  <c r="H126" i="1"/>
  <c r="H137" i="1" s="1"/>
  <c r="G126" i="1"/>
  <c r="G137" i="1" s="1"/>
  <c r="F126" i="1"/>
  <c r="F137" i="1" s="1"/>
  <c r="B118" i="1"/>
  <c r="A118" i="1"/>
  <c r="L117" i="1"/>
  <c r="J117" i="1"/>
  <c r="I117" i="1"/>
  <c r="H117" i="1"/>
  <c r="G117" i="1"/>
  <c r="F117" i="1"/>
  <c r="B108" i="1"/>
  <c r="A108" i="1"/>
  <c r="L107" i="1"/>
  <c r="L118" i="1" s="1"/>
  <c r="J107" i="1"/>
  <c r="J118" i="1" s="1"/>
  <c r="I107" i="1"/>
  <c r="I118" i="1" s="1"/>
  <c r="H107" i="1"/>
  <c r="H118" i="1" s="1"/>
  <c r="G107" i="1"/>
  <c r="G118" i="1" s="1"/>
  <c r="F107" i="1"/>
  <c r="F118" i="1" s="1"/>
  <c r="B99" i="1"/>
  <c r="A99" i="1"/>
  <c r="L98" i="1"/>
  <c r="J98" i="1"/>
  <c r="I98" i="1"/>
  <c r="H98" i="1"/>
  <c r="G98" i="1"/>
  <c r="F98" i="1"/>
  <c r="B89" i="1"/>
  <c r="A89" i="1"/>
  <c r="L88" i="1"/>
  <c r="L99" i="1" s="1"/>
  <c r="J99" i="1"/>
  <c r="I99" i="1"/>
  <c r="H99" i="1"/>
  <c r="G99" i="1"/>
  <c r="F99" i="1"/>
  <c r="B80" i="1"/>
  <c r="A80" i="1"/>
  <c r="L79" i="1"/>
  <c r="J79" i="1"/>
  <c r="I79" i="1"/>
  <c r="H79" i="1"/>
  <c r="G79" i="1"/>
  <c r="F79" i="1"/>
  <c r="B70" i="1"/>
  <c r="A70" i="1"/>
  <c r="L80" i="1"/>
  <c r="J69" i="1"/>
  <c r="J80" i="1" s="1"/>
  <c r="I69" i="1"/>
  <c r="I80" i="1" s="1"/>
  <c r="H69" i="1"/>
  <c r="H80" i="1" s="1"/>
  <c r="G69" i="1"/>
  <c r="G80" i="1" s="1"/>
  <c r="F69" i="1"/>
  <c r="F80" i="1" s="1"/>
  <c r="B61" i="1"/>
  <c r="A61" i="1"/>
  <c r="B51" i="1"/>
  <c r="A51" i="1"/>
  <c r="L50" i="1"/>
  <c r="J50" i="1"/>
  <c r="J61" i="1" s="1"/>
  <c r="I50" i="1"/>
  <c r="I61" i="1" s="1"/>
  <c r="H50" i="1"/>
  <c r="H61" i="1" s="1"/>
  <c r="G50" i="1"/>
  <c r="F50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94" i="1" l="1"/>
  <c r="L194" i="1"/>
  <c r="G61" i="1"/>
  <c r="L61" i="1"/>
  <c r="F61" i="1"/>
  <c r="I43" i="1"/>
  <c r="J43" i="1"/>
  <c r="J24" i="1"/>
  <c r="F24" i="1"/>
  <c r="L24" i="1"/>
  <c r="G24" i="1"/>
  <c r="H24" i="1"/>
  <c r="H195" i="1" s="1"/>
  <c r="I24" i="1"/>
  <c r="G195" i="1" l="1"/>
  <c r="F195" i="1"/>
  <c r="I195" i="1"/>
  <c r="L195" i="1"/>
  <c r="J195" i="1"/>
</calcChain>
</file>

<file path=xl/sharedStrings.xml><?xml version="1.0" encoding="utf-8"?>
<sst xmlns="http://schemas.openxmlformats.org/spreadsheetml/2006/main" count="285" uniqueCount="99">
  <si>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</si>
  <si>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</si>
  <si>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</si>
  <si>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</si>
  <si>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</si>
  <si>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</si>
  <si>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</si>
  <si>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</si>
  <si>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</si>
  <si>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</si>
  <si>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</si>
  <si>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</si>
  <si>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</si>
  <si>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</si>
  <si>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</si>
  <si>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</si>
  <si>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</si>
  <si>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</si>
  <si>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</si>
  <si>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</si>
  <si>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</si>
  <si>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</si>
  <si>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</si>
  <si>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</si>
  <si>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</si>
  <si>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</si>
  <si>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</si>
  <si>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</si>
  <si>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</si>
  <si>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</si>
  <si>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</si>
  <si>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</si>
  <si>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</si>
  <si>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</si>
  <si>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</si>
  <si>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</si>
  <si>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</si>
  <si>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</si>
  <si>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</si>
  <si>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</si>
  <si>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Дегтева Л.Ю.</t>
  </si>
  <si>
    <t>хлеб пшеничный</t>
  </si>
  <si>
    <t>пром.</t>
  </si>
  <si>
    <t>пром</t>
  </si>
  <si>
    <t>Хлеб пшеничный</t>
  </si>
  <si>
    <t>Картофельное пюре</t>
  </si>
  <si>
    <t>54-11г</t>
  </si>
  <si>
    <t>54-11р</t>
  </si>
  <si>
    <t>Макароны отварные с сыром</t>
  </si>
  <si>
    <t>Чай черный с клюквой и сахаром</t>
  </si>
  <si>
    <t>54-5м</t>
  </si>
  <si>
    <t>Банан</t>
  </si>
  <si>
    <t>МКОУ-Новопичуговская СОШ</t>
  </si>
  <si>
    <t>54-21к</t>
  </si>
  <si>
    <t>54-23гн</t>
  </si>
  <si>
    <t>54-6о</t>
  </si>
  <si>
    <t>Напиток из шиповника</t>
  </si>
  <si>
    <t>54-13хн</t>
  </si>
  <si>
    <t>Каша рисовая молочная жидкая</t>
  </si>
  <si>
    <t>54-12м</t>
  </si>
  <si>
    <t>54-10гн</t>
  </si>
  <si>
    <t>Макароны отварные</t>
  </si>
  <si>
    <t>54-1г</t>
  </si>
  <si>
    <t>54-18м</t>
  </si>
  <si>
    <t>Чай с лимоном и сахаром</t>
  </si>
  <si>
    <t>54-3гн</t>
  </si>
  <si>
    <t>54-4г</t>
  </si>
  <si>
    <t>Каша гречневая рассыпчатая</t>
  </si>
  <si>
    <t>кисломол.</t>
  </si>
  <si>
    <t>Яйцо вареное</t>
  </si>
  <si>
    <t>хол.напиток</t>
  </si>
  <si>
    <t>Каша перловая расыпчатая</t>
  </si>
  <si>
    <t>54-5г</t>
  </si>
  <si>
    <t>Курица тушеная с морковью</t>
  </si>
  <si>
    <t>54-25м</t>
  </si>
  <si>
    <t>Хлеб  пшеничный</t>
  </si>
  <si>
    <t>54-16к</t>
  </si>
  <si>
    <t>Каша " Дружба"</t>
  </si>
  <si>
    <t>Кофейный напиток с молоком</t>
  </si>
  <si>
    <t>54-19з</t>
  </si>
  <si>
    <t>Рыба тушеная в томате с овощами (минтай)</t>
  </si>
  <si>
    <t>Чай с клюквой и сахаром</t>
  </si>
  <si>
    <t>54-8з</t>
  </si>
  <si>
    <t>Котлета из курицы</t>
  </si>
  <si>
    <t>Плов с курицей</t>
  </si>
  <si>
    <t>Кукуруза сахарная</t>
  </si>
  <si>
    <t>54-21з</t>
  </si>
  <si>
    <t>Печень говяжья по-строгановски</t>
  </si>
  <si>
    <t>Чай черный с лимоном и сахаром</t>
  </si>
  <si>
    <t>фрукт</t>
  </si>
  <si>
    <t>Яблоко</t>
  </si>
  <si>
    <t>кисломолоч</t>
  </si>
  <si>
    <t>Творожок детский</t>
  </si>
  <si>
    <t>соусы</t>
  </si>
  <si>
    <t>Соус сметанный</t>
  </si>
  <si>
    <t>54-1соус</t>
  </si>
  <si>
    <t>Яйцо</t>
  </si>
  <si>
    <t>Масло сливочное (порциями)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</si>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</sst>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0" borderId="2" xfId="0" applyNumberFormat="1" applyFont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Alignment="1">
      <alignment vertical="center"/>
    </xf>
    <xf numFmtId="0" fontId="0" fillId="4" borderId="2" xfId="0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3" xfId="0" applyFont="1" applyFill="1" applyBorder="1" applyAlignment="1" applyProtection="1">
      <alignment horizontal="center" wrapText="1"/>
      <protection locked="0"/>
    </xf>
    <xf numFmtId="0" fontId="2" fillId="2" borderId="24" xfId="0" applyFont="1" applyFill="1" applyBorder="1" applyAlignment="1" applyProtection="1">
      <alignment horizontal="center" wrapText="1"/>
      <protection locked="0"/>
    </xf>
    <xf numFmtId="0" fontId="2" fillId="2" borderId="25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sqref="A1:L19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28515625" style="1" bestFit="1" customWidth="1"/>
    <col min="5" max="5" width="31.140625" style="2" customWidth="1"/>
    <col min="6" max="6" width="9.5703125" style="2" bestFit="1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">
      <c r="A1" s="1" t="s">
        <v>7</v>
      </c>
      <c r="C1" s="64" t="s">
        <v>52</v>
      </c>
      <c r="D1" s="65"/>
      <c r="E1" s="66"/>
      <c r="F1" s="12" t="s">
        <v>16</v>
      </c>
      <c r="G1" s="2" t="s">
        <v>17</v>
      </c>
      <c r="H1" s="67" t="s">
        <v>39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40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2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48</v>
      </c>
      <c r="F6" s="40">
        <v>200</v>
      </c>
      <c r="G6" s="40">
        <v>10.5</v>
      </c>
      <c r="H6" s="40">
        <v>9.1</v>
      </c>
      <c r="I6" s="40">
        <v>38.200000000000003</v>
      </c>
      <c r="J6" s="40">
        <v>277</v>
      </c>
      <c r="K6" s="41" t="s">
        <v>62</v>
      </c>
      <c r="L6" s="40"/>
    </row>
    <row r="7" spans="1:12" ht="15" x14ac:dyDescent="0.25">
      <c r="A7" s="23"/>
      <c r="B7" s="15"/>
      <c r="C7" s="11"/>
      <c r="D7" s="7" t="s">
        <v>22</v>
      </c>
      <c r="E7" s="42" t="s">
        <v>49</v>
      </c>
      <c r="F7" s="43">
        <v>200</v>
      </c>
      <c r="G7" s="43">
        <v>0.2</v>
      </c>
      <c r="H7" s="43">
        <v>0.1</v>
      </c>
      <c r="I7" s="43">
        <v>6.8</v>
      </c>
      <c r="J7" s="43">
        <v>28.9</v>
      </c>
      <c r="K7" s="44" t="s">
        <v>60</v>
      </c>
      <c r="L7" s="43"/>
    </row>
    <row r="8" spans="1:12" ht="15" x14ac:dyDescent="0.25">
      <c r="A8" s="23"/>
      <c r="B8" s="15"/>
      <c r="C8" s="11"/>
      <c r="D8" s="7" t="s">
        <v>23</v>
      </c>
      <c r="E8" s="42" t="s">
        <v>44</v>
      </c>
      <c r="F8" s="43">
        <v>30</v>
      </c>
      <c r="G8" s="43">
        <v>2.2999999999999998</v>
      </c>
      <c r="H8" s="43">
        <v>0.2</v>
      </c>
      <c r="I8" s="43">
        <v>14.8</v>
      </c>
      <c r="J8" s="43">
        <v>70.3</v>
      </c>
      <c r="K8" s="44" t="s">
        <v>43</v>
      </c>
      <c r="L8" s="43"/>
    </row>
    <row r="9" spans="1:12" ht="15" x14ac:dyDescent="0.25">
      <c r="A9" s="23"/>
      <c r="B9" s="15"/>
      <c r="C9" s="11"/>
      <c r="D9" s="7" t="s">
        <v>24</v>
      </c>
      <c r="E9" s="42" t="s">
        <v>51</v>
      </c>
      <c r="F9" s="43">
        <v>210</v>
      </c>
      <c r="G9" s="43">
        <v>3.2</v>
      </c>
      <c r="H9" s="43">
        <v>1.1000000000000001</v>
      </c>
      <c r="I9" s="43">
        <v>44.1</v>
      </c>
      <c r="J9" s="43">
        <v>198.5</v>
      </c>
      <c r="K9" s="44" t="s">
        <v>43</v>
      </c>
      <c r="L9" s="43"/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640</v>
      </c>
      <c r="G13" s="19">
        <f t="shared" ref="G13:J13" si="0">SUM(G6:G12)</f>
        <v>16.2</v>
      </c>
      <c r="H13" s="19">
        <f t="shared" si="0"/>
        <v>10.499999999999998</v>
      </c>
      <c r="I13" s="19">
        <f t="shared" si="0"/>
        <v>103.9</v>
      </c>
      <c r="J13" s="19">
        <f t="shared" si="0"/>
        <v>574.70000000000005</v>
      </c>
      <c r="K13" s="25"/>
      <c r="L13" s="51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3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3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3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3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3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3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3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1" t="s">
        <v>4</v>
      </c>
      <c r="D24" s="62"/>
      <c r="E24" s="31"/>
      <c r="F24" s="32">
        <f>F13+F23</f>
        <v>640</v>
      </c>
      <c r="G24" s="32">
        <f t="shared" ref="G24:J24" si="4">G13+G23</f>
        <v>16.2</v>
      </c>
      <c r="H24" s="32">
        <f t="shared" si="4"/>
        <v>10.499999999999998</v>
      </c>
      <c r="I24" s="32">
        <f t="shared" si="4"/>
        <v>103.9</v>
      </c>
      <c r="J24" s="32">
        <f t="shared" si="4"/>
        <v>574.70000000000005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71</v>
      </c>
      <c r="F25" s="40">
        <v>150</v>
      </c>
      <c r="G25" s="40">
        <v>4.4000000000000004</v>
      </c>
      <c r="H25" s="40">
        <v>5.3</v>
      </c>
      <c r="I25" s="40">
        <v>30.5</v>
      </c>
      <c r="J25" s="40">
        <v>187.1</v>
      </c>
      <c r="K25" s="41" t="s">
        <v>72</v>
      </c>
      <c r="L25" s="40"/>
    </row>
    <row r="26" spans="1:12" ht="15" x14ac:dyDescent="0.25">
      <c r="A26" s="14"/>
      <c r="B26" s="15"/>
      <c r="C26" s="11"/>
      <c r="D26" s="6" t="s">
        <v>21</v>
      </c>
      <c r="E26" s="42" t="s">
        <v>73</v>
      </c>
      <c r="F26" s="43">
        <v>100</v>
      </c>
      <c r="G26" s="43">
        <v>14.1</v>
      </c>
      <c r="H26" s="43">
        <v>5.8</v>
      </c>
      <c r="I26" s="43">
        <v>4.4000000000000004</v>
      </c>
      <c r="J26" s="43">
        <v>126.4</v>
      </c>
      <c r="K26" s="44" t="s">
        <v>74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64</v>
      </c>
      <c r="F27" s="43">
        <v>200</v>
      </c>
      <c r="G27" s="43">
        <v>0.2</v>
      </c>
      <c r="H27" s="43">
        <v>0.1</v>
      </c>
      <c r="I27" s="43">
        <v>6.6</v>
      </c>
      <c r="J27" s="43">
        <v>27.9</v>
      </c>
      <c r="K27" s="44" t="s">
        <v>65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44</v>
      </c>
      <c r="F28" s="43">
        <v>60</v>
      </c>
      <c r="G28" s="43">
        <v>4.5999999999999996</v>
      </c>
      <c r="H28" s="43">
        <v>0.5</v>
      </c>
      <c r="I28" s="43">
        <v>29.5</v>
      </c>
      <c r="J28" s="43">
        <v>140.6</v>
      </c>
      <c r="K28" s="44" t="s">
        <v>43</v>
      </c>
      <c r="L28" s="43"/>
    </row>
    <row r="29" spans="1:12" ht="15" x14ac:dyDescent="0.2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23.299999999999997</v>
      </c>
      <c r="H32" s="19">
        <f t="shared" ref="H32" si="7">SUM(H25:H31)</f>
        <v>11.7</v>
      </c>
      <c r="I32" s="19">
        <f t="shared" ref="I32" si="8">SUM(I25:I31)</f>
        <v>71</v>
      </c>
      <c r="J32" s="19">
        <f t="shared" ref="J32:L32" si="9">SUM(J25:J31)</f>
        <v>482</v>
      </c>
      <c r="K32" s="25"/>
      <c r="L32" s="51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3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3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3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3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3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3"/>
      <c r="L39" s="43"/>
    </row>
    <row r="40" spans="1:12" ht="15" x14ac:dyDescent="0.25">
      <c r="A40" s="14"/>
      <c r="B40" s="15"/>
      <c r="C40" s="11"/>
      <c r="D40" s="6" t="s">
        <v>24</v>
      </c>
      <c r="E40" s="42"/>
      <c r="F40" s="43"/>
      <c r="G40" s="43"/>
      <c r="H40" s="43"/>
      <c r="I40" s="43"/>
      <c r="J40" s="43"/>
      <c r="K40" s="43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1" t="s">
        <v>4</v>
      </c>
      <c r="D43" s="62"/>
      <c r="E43" s="31"/>
      <c r="F43" s="32">
        <f>F32+F42</f>
        <v>510</v>
      </c>
      <c r="G43" s="32">
        <f t="shared" ref="G43" si="14">G32+G42</f>
        <v>23.299999999999997</v>
      </c>
      <c r="H43" s="32">
        <f t="shared" ref="H43" si="15">H32+H42</f>
        <v>11.7</v>
      </c>
      <c r="I43" s="32">
        <f t="shared" ref="I43" si="16">I32+I42</f>
        <v>71</v>
      </c>
      <c r="J43" s="32">
        <f t="shared" ref="J43:L43" si="17">J32+J42</f>
        <v>482</v>
      </c>
      <c r="K43" s="32"/>
      <c r="L43" s="53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77</v>
      </c>
      <c r="F44" s="40">
        <v>200</v>
      </c>
      <c r="G44" s="40">
        <v>5</v>
      </c>
      <c r="H44" s="40">
        <v>5.9</v>
      </c>
      <c r="I44" s="40">
        <v>24</v>
      </c>
      <c r="J44" s="40">
        <v>168.9</v>
      </c>
      <c r="K44" s="41" t="s">
        <v>76</v>
      </c>
      <c r="L44" s="40"/>
    </row>
    <row r="45" spans="1:12" ht="15" x14ac:dyDescent="0.25">
      <c r="A45" s="23"/>
      <c r="B45" s="15"/>
      <c r="C45" s="11"/>
      <c r="D45" s="6" t="s">
        <v>22</v>
      </c>
      <c r="E45" s="42" t="s">
        <v>78</v>
      </c>
      <c r="F45" s="43">
        <v>200</v>
      </c>
      <c r="G45" s="43">
        <v>3.9</v>
      </c>
      <c r="H45" s="43">
        <v>2.9</v>
      </c>
      <c r="I45" s="43">
        <v>11.2</v>
      </c>
      <c r="J45" s="43">
        <v>86</v>
      </c>
      <c r="K45" s="44" t="s">
        <v>54</v>
      </c>
      <c r="L45" s="43"/>
    </row>
    <row r="46" spans="1:12" ht="15" x14ac:dyDescent="0.25">
      <c r="A46" s="23"/>
      <c r="B46" s="15"/>
      <c r="C46" s="11"/>
      <c r="D46" s="6" t="s">
        <v>68</v>
      </c>
      <c r="E46" s="42" t="s">
        <v>92</v>
      </c>
      <c r="F46" s="43">
        <v>150</v>
      </c>
      <c r="G46" s="43">
        <v>16.5</v>
      </c>
      <c r="H46" s="43">
        <v>7.5</v>
      </c>
      <c r="I46" s="43">
        <v>28.8</v>
      </c>
      <c r="J46" s="43">
        <v>248.7</v>
      </c>
      <c r="K46" s="44" t="s">
        <v>42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41</v>
      </c>
      <c r="F47" s="43">
        <v>50</v>
      </c>
      <c r="G47" s="43">
        <v>3.8</v>
      </c>
      <c r="H47" s="43">
        <v>0.4</v>
      </c>
      <c r="I47" s="43">
        <v>24.6</v>
      </c>
      <c r="J47" s="43">
        <v>117.2</v>
      </c>
      <c r="K47" s="44" t="s">
        <v>42</v>
      </c>
      <c r="L47" s="43"/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52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4"/>
      <c r="B50" s="17"/>
      <c r="C50" s="8"/>
      <c r="D50" s="18" t="s">
        <v>33</v>
      </c>
      <c r="E50" s="9"/>
      <c r="F50" s="19">
        <f>SUM(F44:F49)</f>
        <v>600</v>
      </c>
      <c r="G50" s="19">
        <f>SUM(G44:G49)</f>
        <v>29.2</v>
      </c>
      <c r="H50" s="19">
        <f>SUM(H44:H49)</f>
        <v>16.7</v>
      </c>
      <c r="I50" s="19">
        <f>SUM(I44:I49)</f>
        <v>88.6</v>
      </c>
      <c r="J50" s="19">
        <f>SUM(J44:J49)</f>
        <v>620.80000000000007</v>
      </c>
      <c r="K50" s="25"/>
      <c r="L50" s="51">
        <f>SUM(L44:L49)</f>
        <v>0</v>
      </c>
    </row>
    <row r="51" spans="1:12" ht="15" x14ac:dyDescent="0.25">
      <c r="A51" s="26">
        <f>A44</f>
        <v>1</v>
      </c>
      <c r="B51" s="13">
        <f>B44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3"/>
      <c r="L51" s="43"/>
    </row>
    <row r="52" spans="1:12" ht="15" x14ac:dyDescent="0.25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3"/>
      <c r="L52" s="43"/>
    </row>
    <row r="53" spans="1:12" ht="15" x14ac:dyDescent="0.25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3"/>
      <c r="L53" s="43"/>
    </row>
    <row r="54" spans="1:12" ht="15" x14ac:dyDescent="0.25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3"/>
      <c r="L54" s="43"/>
    </row>
    <row r="55" spans="1:12" ht="15" x14ac:dyDescent="0.25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3"/>
      <c r="L55" s="43"/>
    </row>
    <row r="56" spans="1:12" ht="15" x14ac:dyDescent="0.25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3"/>
      <c r="L56" s="43"/>
    </row>
    <row r="57" spans="1:12" ht="15" x14ac:dyDescent="0.25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3"/>
      <c r="L57" s="43"/>
    </row>
    <row r="58" spans="1:12" ht="15" x14ac:dyDescent="0.25">
      <c r="A58" s="23"/>
      <c r="B58" s="15"/>
      <c r="C58" s="11"/>
      <c r="D58" s="6" t="s">
        <v>24</v>
      </c>
      <c r="E58" s="42"/>
      <c r="F58" s="43"/>
      <c r="G58" s="43"/>
      <c r="H58" s="43"/>
      <c r="I58" s="43"/>
      <c r="J58" s="43"/>
      <c r="K58" s="43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3"/>
      <c r="L59" s="43"/>
    </row>
    <row r="60" spans="1:12" ht="15" x14ac:dyDescent="0.25">
      <c r="A60" s="24"/>
      <c r="B60" s="17"/>
      <c r="C60" s="8"/>
      <c r="D60" s="18" t="s">
        <v>33</v>
      </c>
      <c r="E60" s="9"/>
      <c r="F60" s="43"/>
      <c r="G60" s="43"/>
      <c r="H60" s="43"/>
      <c r="I60" s="43"/>
      <c r="J60" s="43"/>
      <c r="K60" s="43"/>
      <c r="L60" s="43"/>
    </row>
    <row r="61" spans="1:12" ht="15.75" customHeight="1" x14ac:dyDescent="0.2">
      <c r="A61" s="29">
        <f>A44</f>
        <v>1</v>
      </c>
      <c r="B61" s="30">
        <f>B44</f>
        <v>3</v>
      </c>
      <c r="C61" s="61" t="s">
        <v>4</v>
      </c>
      <c r="D61" s="62"/>
      <c r="E61" s="31"/>
      <c r="F61" s="32">
        <f>F50+F60</f>
        <v>600</v>
      </c>
      <c r="G61" s="32">
        <f t="shared" ref="G61" si="18">G50+G60</f>
        <v>29.2</v>
      </c>
      <c r="H61" s="32">
        <f t="shared" ref="H61" si="19">H50+H60</f>
        <v>16.7</v>
      </c>
      <c r="I61" s="32">
        <f t="shared" ref="I61" si="20">I50+I60</f>
        <v>88.6</v>
      </c>
      <c r="J61" s="32">
        <f t="shared" ref="J61:L61" si="21">J50+J60</f>
        <v>620.80000000000007</v>
      </c>
      <c r="K61" s="32"/>
      <c r="L61" s="53">
        <f t="shared" si="21"/>
        <v>0</v>
      </c>
    </row>
    <row r="62" spans="1:12" ht="15" x14ac:dyDescent="0.25">
      <c r="A62" s="20">
        <v>1</v>
      </c>
      <c r="B62" s="21">
        <v>4</v>
      </c>
      <c r="C62" s="22" t="s">
        <v>20</v>
      </c>
      <c r="D62" s="5" t="s">
        <v>21</v>
      </c>
      <c r="E62" s="39" t="s">
        <v>45</v>
      </c>
      <c r="F62" s="40">
        <v>150</v>
      </c>
      <c r="G62" s="40">
        <v>3.1</v>
      </c>
      <c r="H62" s="40">
        <v>5.3</v>
      </c>
      <c r="I62" s="40">
        <v>19.8</v>
      </c>
      <c r="J62" s="40">
        <v>139.4</v>
      </c>
      <c r="K62" s="41" t="s">
        <v>46</v>
      </c>
      <c r="L62" s="54"/>
    </row>
    <row r="63" spans="1:12" ht="25.5" x14ac:dyDescent="0.25">
      <c r="A63" s="23"/>
      <c r="B63" s="15"/>
      <c r="C63" s="11"/>
      <c r="D63" s="56" t="s">
        <v>21</v>
      </c>
      <c r="E63" s="42" t="s">
        <v>80</v>
      </c>
      <c r="F63" s="43">
        <v>100</v>
      </c>
      <c r="G63" s="57">
        <v>13.9</v>
      </c>
      <c r="H63" s="43">
        <v>7.4</v>
      </c>
      <c r="I63" s="43">
        <v>6.3</v>
      </c>
      <c r="J63" s="43">
        <v>147.30000000000001</v>
      </c>
      <c r="K63" s="44" t="s">
        <v>47</v>
      </c>
      <c r="L63" s="43"/>
    </row>
    <row r="64" spans="1:12" ht="17.45" customHeight="1" x14ac:dyDescent="0.25">
      <c r="A64" s="23"/>
      <c r="B64" s="15"/>
      <c r="C64" s="11"/>
      <c r="D64" s="7" t="s">
        <v>22</v>
      </c>
      <c r="E64" s="42" t="s">
        <v>81</v>
      </c>
      <c r="F64" s="43">
        <v>200</v>
      </c>
      <c r="G64" s="43">
        <v>0.2</v>
      </c>
      <c r="H64" s="43">
        <v>0.1</v>
      </c>
      <c r="I64" s="43">
        <v>6.8</v>
      </c>
      <c r="J64" s="43">
        <v>28.9</v>
      </c>
      <c r="K64" s="44" t="s">
        <v>60</v>
      </c>
      <c r="L64" s="52"/>
    </row>
    <row r="65" spans="1:12" ht="15" x14ac:dyDescent="0.25">
      <c r="A65" s="23"/>
      <c r="B65" s="15"/>
      <c r="C65" s="11"/>
      <c r="D65" s="7" t="s">
        <v>23</v>
      </c>
      <c r="E65" s="42" t="s">
        <v>98</v>
      </c>
      <c r="F65" s="43">
        <v>60</v>
      </c>
      <c r="G65" s="43">
        <v>4</v>
      </c>
      <c r="H65" s="43">
        <v>0.7</v>
      </c>
      <c r="I65" s="43">
        <v>23.8</v>
      </c>
      <c r="J65" s="43">
        <v>117.4</v>
      </c>
      <c r="K65" s="44" t="s">
        <v>43</v>
      </c>
      <c r="L65" s="52"/>
    </row>
    <row r="66" spans="1:12" ht="15" x14ac:dyDescent="0.25">
      <c r="A66" s="23"/>
      <c r="B66" s="15"/>
      <c r="C66" s="11"/>
      <c r="D66" s="6" t="s">
        <v>68</v>
      </c>
      <c r="E66" s="42" t="s">
        <v>97</v>
      </c>
      <c r="F66" s="43">
        <v>15</v>
      </c>
      <c r="G66" s="43">
        <v>0.1</v>
      </c>
      <c r="H66" s="43">
        <v>10.9</v>
      </c>
      <c r="I66" s="43">
        <v>0.2</v>
      </c>
      <c r="J66" s="43">
        <v>99.1</v>
      </c>
      <c r="K66" s="44" t="s">
        <v>43</v>
      </c>
      <c r="L66" s="52"/>
    </row>
    <row r="67" spans="1:12" ht="15" x14ac:dyDescent="0.25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52"/>
    </row>
    <row r="69" spans="1:12" ht="15" x14ac:dyDescent="0.25">
      <c r="A69" s="24"/>
      <c r="B69" s="17"/>
      <c r="C69" s="8"/>
      <c r="D69" s="18" t="s">
        <v>33</v>
      </c>
      <c r="E69" s="9"/>
      <c r="F69" s="19">
        <f>SUM(F62:F68)</f>
        <v>525</v>
      </c>
      <c r="G69" s="19">
        <f t="shared" ref="G69" si="22">SUM(G62:G68)</f>
        <v>21.3</v>
      </c>
      <c r="H69" s="19">
        <f t="shared" ref="H69" si="23">SUM(H62:H68)</f>
        <v>24.4</v>
      </c>
      <c r="I69" s="19">
        <f t="shared" ref="I69" si="24">SUM(I62:I68)</f>
        <v>56.900000000000006</v>
      </c>
      <c r="J69" s="19">
        <f t="shared" ref="J69" si="25">SUM(J62:J68)</f>
        <v>532.1</v>
      </c>
      <c r="K69" s="25"/>
      <c r="L69" s="51"/>
    </row>
    <row r="70" spans="1:12" ht="15" x14ac:dyDescent="0.2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6">SUM(G70:G78)</f>
        <v>0</v>
      </c>
      <c r="H79" s="19">
        <f t="shared" ref="H79" si="27">SUM(H70:H78)</f>
        <v>0</v>
      </c>
      <c r="I79" s="19">
        <f t="shared" ref="I79" si="28">SUM(I70:I78)</f>
        <v>0</v>
      </c>
      <c r="J79" s="19">
        <f t="shared" ref="J79:L79" si="29">SUM(J70:J78)</f>
        <v>0</v>
      </c>
      <c r="K79" s="25"/>
      <c r="L79" s="19">
        <f t="shared" si="29"/>
        <v>0</v>
      </c>
    </row>
    <row r="80" spans="1:12" ht="15.75" customHeight="1" x14ac:dyDescent="0.2">
      <c r="A80" s="29">
        <f>A62</f>
        <v>1</v>
      </c>
      <c r="B80" s="30">
        <f>B62</f>
        <v>4</v>
      </c>
      <c r="C80" s="61" t="s">
        <v>4</v>
      </c>
      <c r="D80" s="62"/>
      <c r="E80" s="31"/>
      <c r="F80" s="32">
        <f>F69+F79</f>
        <v>525</v>
      </c>
      <c r="G80" s="32">
        <f t="shared" ref="G80" si="30">G69+G79</f>
        <v>21.3</v>
      </c>
      <c r="H80" s="32">
        <f t="shared" ref="H80" si="31">H69+H79</f>
        <v>24.4</v>
      </c>
      <c r="I80" s="32">
        <f t="shared" ref="I80" si="32">I69+I79</f>
        <v>56.900000000000006</v>
      </c>
      <c r="J80" s="32">
        <f t="shared" ref="J80:L80" si="33">J69+J79</f>
        <v>532.1</v>
      </c>
      <c r="K80" s="32"/>
      <c r="L80" s="32">
        <f t="shared" si="33"/>
        <v>0</v>
      </c>
    </row>
    <row r="81" spans="1:12" ht="15" x14ac:dyDescent="0.25">
      <c r="A81" s="20">
        <v>1</v>
      </c>
      <c r="B81" s="21">
        <v>5</v>
      </c>
      <c r="C81" s="22" t="s">
        <v>20</v>
      </c>
      <c r="D81" s="5" t="s">
        <v>21</v>
      </c>
      <c r="E81" s="39" t="s">
        <v>61</v>
      </c>
      <c r="F81" s="40">
        <v>150</v>
      </c>
      <c r="G81" s="40">
        <v>5.3</v>
      </c>
      <c r="H81" s="40">
        <v>4.9000000000000004</v>
      </c>
      <c r="I81" s="40">
        <v>32.799999999999997</v>
      </c>
      <c r="J81" s="40">
        <v>196.8</v>
      </c>
      <c r="K81" s="41" t="s">
        <v>62</v>
      </c>
      <c r="L81" s="40"/>
    </row>
    <row r="82" spans="1:12" ht="15" x14ac:dyDescent="0.25">
      <c r="A82" s="23"/>
      <c r="B82" s="15"/>
      <c r="C82" s="11"/>
      <c r="D82" s="7" t="s">
        <v>22</v>
      </c>
      <c r="E82" s="42" t="s">
        <v>64</v>
      </c>
      <c r="F82" s="43">
        <v>200</v>
      </c>
      <c r="G82" s="43">
        <v>0.2</v>
      </c>
      <c r="H82" s="43">
        <v>0.1</v>
      </c>
      <c r="I82" s="43">
        <v>6.6</v>
      </c>
      <c r="J82" s="43">
        <v>27.9</v>
      </c>
      <c r="K82" s="44" t="s">
        <v>65</v>
      </c>
      <c r="L82" s="43"/>
    </row>
    <row r="83" spans="1:12" ht="15" x14ac:dyDescent="0.25">
      <c r="A83" s="23"/>
      <c r="B83" s="15"/>
      <c r="C83" s="11"/>
      <c r="D83" s="58" t="s">
        <v>21</v>
      </c>
      <c r="E83" s="42" t="s">
        <v>83</v>
      </c>
      <c r="F83" s="43">
        <v>100</v>
      </c>
      <c r="G83" s="43">
        <v>19.100000000000001</v>
      </c>
      <c r="H83" s="43">
        <v>4.3</v>
      </c>
      <c r="I83" s="43">
        <v>13.4</v>
      </c>
      <c r="J83" s="43">
        <v>168.6</v>
      </c>
      <c r="K83" s="44" t="s">
        <v>50</v>
      </c>
      <c r="L83" s="43"/>
    </row>
    <row r="84" spans="1:12" ht="16.5" customHeight="1" x14ac:dyDescent="0.25">
      <c r="A84" s="23"/>
      <c r="B84" s="15"/>
      <c r="C84" s="11"/>
      <c r="D84" s="7" t="s">
        <v>23</v>
      </c>
      <c r="E84" s="42" t="s">
        <v>44</v>
      </c>
      <c r="F84" s="43">
        <v>60</v>
      </c>
      <c r="G84" s="43">
        <v>4.5999999999999996</v>
      </c>
      <c r="H84" s="43">
        <v>0.5</v>
      </c>
      <c r="I84" s="43">
        <v>29.5</v>
      </c>
      <c r="J84" s="43">
        <v>140.6</v>
      </c>
      <c r="K84" s="44" t="s">
        <v>43</v>
      </c>
      <c r="L84" s="43"/>
    </row>
    <row r="85" spans="1:12" ht="15" hidden="1" x14ac:dyDescent="0.25">
      <c r="A85" s="23"/>
      <c r="B85" s="15"/>
      <c r="C85" s="11"/>
      <c r="D85" s="7"/>
      <c r="E85" s="42"/>
      <c r="F85" s="43">
        <v>80</v>
      </c>
      <c r="G85" s="43">
        <v>1.4</v>
      </c>
      <c r="H85" s="43">
        <v>8.1</v>
      </c>
      <c r="I85" s="43">
        <v>7.7</v>
      </c>
      <c r="J85" s="43">
        <v>108.7</v>
      </c>
      <c r="K85" s="44" t="s">
        <v>82</v>
      </c>
      <c r="L85" s="43"/>
    </row>
    <row r="86" spans="1:12" ht="15" x14ac:dyDescent="0.25">
      <c r="A86" s="23"/>
      <c r="B86" s="15"/>
      <c r="C86" s="11"/>
      <c r="D86" s="6" t="s">
        <v>93</v>
      </c>
      <c r="E86" s="42" t="s">
        <v>94</v>
      </c>
      <c r="F86" s="43">
        <v>50</v>
      </c>
      <c r="G86" s="43">
        <v>1.1000000000000001</v>
      </c>
      <c r="H86" s="43">
        <v>1.5</v>
      </c>
      <c r="I86" s="43">
        <v>2.2999999999999998</v>
      </c>
      <c r="J86" s="43">
        <v>27.1</v>
      </c>
      <c r="K86" s="44" t="s">
        <v>95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4"/>
      <c r="B88" s="17"/>
      <c r="C88" s="8"/>
      <c r="D88" s="18" t="s">
        <v>33</v>
      </c>
      <c r="E88" s="9"/>
      <c r="F88" s="19">
        <v>560</v>
      </c>
      <c r="G88" s="19">
        <v>30.6</v>
      </c>
      <c r="H88" s="19">
        <v>11.7</v>
      </c>
      <c r="I88" s="19">
        <v>85.2</v>
      </c>
      <c r="J88" s="19">
        <v>567.79999999999995</v>
      </c>
      <c r="K88" s="25"/>
      <c r="L88" s="51">
        <f t="shared" ref="J88:L88" si="34">SUM(L81:L87)</f>
        <v>0</v>
      </c>
    </row>
    <row r="89" spans="1:12" ht="15" x14ac:dyDescent="0.25">
      <c r="A89" s="26">
        <f>A81</f>
        <v>1</v>
      </c>
      <c r="B89" s="13">
        <f>B81</f>
        <v>5</v>
      </c>
      <c r="C89" s="10" t="s">
        <v>25</v>
      </c>
      <c r="D89" s="7" t="s">
        <v>26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27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28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29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30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31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32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4"/>
      <c r="B98" s="17"/>
      <c r="C98" s="8"/>
      <c r="D98" s="18" t="s">
        <v>33</v>
      </c>
      <c r="E98" s="9"/>
      <c r="F98" s="19">
        <f>SUM(F89:F97)</f>
        <v>0</v>
      </c>
      <c r="G98" s="19">
        <f t="shared" ref="G98" si="35">SUM(G89:G97)</f>
        <v>0</v>
      </c>
      <c r="H98" s="19">
        <f t="shared" ref="H98" si="36">SUM(H89:H97)</f>
        <v>0</v>
      </c>
      <c r="I98" s="19">
        <f t="shared" ref="I98" si="37">SUM(I89:I97)</f>
        <v>0</v>
      </c>
      <c r="J98" s="19">
        <f t="shared" ref="J98:L98" si="38">SUM(J89:J97)</f>
        <v>0</v>
      </c>
      <c r="K98" s="25"/>
      <c r="L98" s="19">
        <f t="shared" si="38"/>
        <v>0</v>
      </c>
    </row>
    <row r="99" spans="1:12" ht="15.75" customHeight="1" x14ac:dyDescent="0.2">
      <c r="A99" s="29">
        <f>A81</f>
        <v>1</v>
      </c>
      <c r="B99" s="30">
        <f>B81</f>
        <v>5</v>
      </c>
      <c r="C99" s="61" t="s">
        <v>4</v>
      </c>
      <c r="D99" s="62"/>
      <c r="E99" s="31"/>
      <c r="F99" s="32">
        <f>F88+F98</f>
        <v>560</v>
      </c>
      <c r="G99" s="32">
        <f t="shared" ref="G99" si="39">G88+G98</f>
        <v>30.6</v>
      </c>
      <c r="H99" s="32">
        <f t="shared" ref="H99" si="40">H88+H98</f>
        <v>11.7</v>
      </c>
      <c r="I99" s="32">
        <f t="shared" ref="I99" si="41">I88+I98</f>
        <v>85.2</v>
      </c>
      <c r="J99" s="32">
        <f t="shared" ref="J99:L99" si="42">J88+J98</f>
        <v>567.79999999999995</v>
      </c>
      <c r="K99" s="32"/>
      <c r="L99" s="32">
        <f t="shared" si="42"/>
        <v>0</v>
      </c>
    </row>
    <row r="100" spans="1:12" ht="15" x14ac:dyDescent="0.25">
      <c r="A100" s="20">
        <v>2</v>
      </c>
      <c r="B100" s="21">
        <v>1</v>
      </c>
      <c r="C100" s="22" t="s">
        <v>20</v>
      </c>
      <c r="D100" s="5" t="s">
        <v>21</v>
      </c>
      <c r="E100" s="39" t="s">
        <v>84</v>
      </c>
      <c r="F100" s="40">
        <v>200</v>
      </c>
      <c r="G100" s="40">
        <v>27.3</v>
      </c>
      <c r="H100" s="40">
        <v>6.5</v>
      </c>
      <c r="I100" s="40">
        <v>33.299999999999997</v>
      </c>
      <c r="J100" s="40">
        <v>300.60000000000002</v>
      </c>
      <c r="K100" s="41" t="s">
        <v>59</v>
      </c>
      <c r="L100" s="40"/>
    </row>
    <row r="101" spans="1:12" ht="15" x14ac:dyDescent="0.25">
      <c r="A101" s="23"/>
      <c r="B101" s="15"/>
      <c r="C101" s="11"/>
      <c r="D101" s="6" t="s">
        <v>26</v>
      </c>
      <c r="E101" s="42" t="s">
        <v>85</v>
      </c>
      <c r="F101" s="43">
        <v>80</v>
      </c>
      <c r="G101" s="43">
        <v>1.7</v>
      </c>
      <c r="H101" s="43">
        <v>0.3</v>
      </c>
      <c r="I101" s="43">
        <v>8.1999999999999993</v>
      </c>
      <c r="J101" s="43">
        <v>41.8</v>
      </c>
      <c r="K101" s="44" t="s">
        <v>86</v>
      </c>
      <c r="L101" s="43"/>
    </row>
    <row r="102" spans="1:12" ht="15" x14ac:dyDescent="0.25">
      <c r="A102" s="23"/>
      <c r="B102" s="15"/>
      <c r="C102" s="11"/>
      <c r="D102" s="7" t="s">
        <v>22</v>
      </c>
      <c r="E102" s="42" t="s">
        <v>81</v>
      </c>
      <c r="F102" s="43">
        <v>200</v>
      </c>
      <c r="G102" s="43">
        <v>0.2</v>
      </c>
      <c r="H102" s="43">
        <v>0.1</v>
      </c>
      <c r="I102" s="43">
        <v>6.8</v>
      </c>
      <c r="J102" s="43">
        <v>28.9</v>
      </c>
      <c r="K102" s="44" t="s">
        <v>60</v>
      </c>
      <c r="L102" s="43"/>
    </row>
    <row r="103" spans="1:12" ht="15" x14ac:dyDescent="0.25">
      <c r="A103" s="23"/>
      <c r="B103" s="15"/>
      <c r="C103" s="11"/>
      <c r="D103" s="7" t="s">
        <v>23</v>
      </c>
      <c r="E103" s="42" t="s">
        <v>44</v>
      </c>
      <c r="F103" s="43">
        <v>45</v>
      </c>
      <c r="G103" s="43">
        <v>3.4</v>
      </c>
      <c r="H103" s="43">
        <v>0.4</v>
      </c>
      <c r="I103" s="43">
        <v>22.1</v>
      </c>
      <c r="J103" s="43">
        <v>105.5</v>
      </c>
      <c r="K103" s="44" t="s">
        <v>43</v>
      </c>
      <c r="L103" s="43"/>
    </row>
    <row r="104" spans="1:12" ht="15" x14ac:dyDescent="0.25">
      <c r="A104" s="23"/>
      <c r="B104" s="15"/>
      <c r="C104" s="11"/>
      <c r="D104" s="7"/>
      <c r="E104" s="42"/>
      <c r="F104" s="43"/>
      <c r="G104" s="43"/>
      <c r="H104" s="43"/>
      <c r="I104" s="43"/>
      <c r="J104" s="43"/>
      <c r="K104" s="44"/>
      <c r="L104" s="52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4"/>
      <c r="B107" s="17"/>
      <c r="C107" s="8"/>
      <c r="D107" s="18" t="s">
        <v>33</v>
      </c>
      <c r="E107" s="9"/>
      <c r="F107" s="19">
        <f>SUM(F100:F106)</f>
        <v>525</v>
      </c>
      <c r="G107" s="19">
        <f t="shared" ref="G107:J107" si="43">SUM(G100:G106)</f>
        <v>32.6</v>
      </c>
      <c r="H107" s="19">
        <f t="shared" si="43"/>
        <v>7.3</v>
      </c>
      <c r="I107" s="19">
        <f t="shared" si="43"/>
        <v>70.400000000000006</v>
      </c>
      <c r="J107" s="19">
        <f t="shared" si="43"/>
        <v>476.8</v>
      </c>
      <c r="K107" s="25"/>
      <c r="L107" s="51">
        <f t="shared" ref="L107" si="44">SUM(L100:L106)</f>
        <v>0</v>
      </c>
    </row>
    <row r="108" spans="1:12" ht="15" x14ac:dyDescent="0.25">
      <c r="A108" s="26">
        <f>A100</f>
        <v>2</v>
      </c>
      <c r="B108" s="13">
        <f>B100</f>
        <v>1</v>
      </c>
      <c r="C108" s="10" t="s">
        <v>25</v>
      </c>
      <c r="D108" s="7" t="s">
        <v>26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27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28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29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30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31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32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4"/>
      <c r="B117" s="17"/>
      <c r="C117" s="8"/>
      <c r="D117" s="18" t="s">
        <v>33</v>
      </c>
      <c r="E117" s="9"/>
      <c r="F117" s="19">
        <f>SUM(F108:F116)</f>
        <v>0</v>
      </c>
      <c r="G117" s="19">
        <f t="shared" ref="G117:J117" si="45">SUM(G108:G116)</f>
        <v>0</v>
      </c>
      <c r="H117" s="19">
        <f t="shared" si="45"/>
        <v>0</v>
      </c>
      <c r="I117" s="19">
        <f t="shared" si="45"/>
        <v>0</v>
      </c>
      <c r="J117" s="19">
        <f t="shared" si="45"/>
        <v>0</v>
      </c>
      <c r="K117" s="25"/>
      <c r="L117" s="19">
        <f t="shared" ref="L117" si="46">SUM(L108:L116)</f>
        <v>0</v>
      </c>
    </row>
    <row r="118" spans="1:12" ht="15.75" thickBot="1" x14ac:dyDescent="0.25">
      <c r="A118" s="29">
        <f>A100</f>
        <v>2</v>
      </c>
      <c r="B118" s="30">
        <f>B100</f>
        <v>1</v>
      </c>
      <c r="C118" s="61" t="s">
        <v>4</v>
      </c>
      <c r="D118" s="62"/>
      <c r="E118" s="31"/>
      <c r="F118" s="32">
        <f>F107+F117</f>
        <v>525</v>
      </c>
      <c r="G118" s="32">
        <f t="shared" ref="G118" si="47">G107+G117</f>
        <v>32.6</v>
      </c>
      <c r="H118" s="32">
        <f t="shared" ref="H118" si="48">H107+H117</f>
        <v>7.3</v>
      </c>
      <c r="I118" s="32">
        <f t="shared" ref="I118" si="49">I107+I117</f>
        <v>70.400000000000006</v>
      </c>
      <c r="J118" s="32">
        <f t="shared" ref="J118:L118" si="50">J107+J117</f>
        <v>476.8</v>
      </c>
      <c r="K118" s="32"/>
      <c r="L118" s="32">
        <f t="shared" si="50"/>
        <v>0</v>
      </c>
    </row>
    <row r="119" spans="1:12" ht="15" x14ac:dyDescent="0.25">
      <c r="A119" s="14">
        <v>2</v>
      </c>
      <c r="B119" s="15">
        <v>2</v>
      </c>
      <c r="C119" s="22" t="s">
        <v>20</v>
      </c>
      <c r="D119" s="5" t="s">
        <v>21</v>
      </c>
      <c r="E119" s="39" t="s">
        <v>61</v>
      </c>
      <c r="F119" s="40">
        <v>150</v>
      </c>
      <c r="G119" s="59">
        <v>5.3</v>
      </c>
      <c r="H119" s="54">
        <v>4.9000000000000004</v>
      </c>
      <c r="I119" s="40">
        <v>32.799999999999997</v>
      </c>
      <c r="J119" s="40">
        <v>196.8</v>
      </c>
      <c r="K119" s="41" t="s">
        <v>62</v>
      </c>
      <c r="L119" s="40"/>
    </row>
    <row r="120" spans="1:12" ht="15" x14ac:dyDescent="0.25">
      <c r="A120" s="14"/>
      <c r="B120" s="15"/>
      <c r="C120" s="11"/>
      <c r="D120" s="6" t="s">
        <v>21</v>
      </c>
      <c r="E120" s="42" t="s">
        <v>87</v>
      </c>
      <c r="F120" s="43">
        <v>100</v>
      </c>
      <c r="G120" s="43">
        <v>16.7</v>
      </c>
      <c r="H120" s="43">
        <v>15.9</v>
      </c>
      <c r="I120" s="43">
        <v>6.7</v>
      </c>
      <c r="J120" s="43">
        <v>236.5</v>
      </c>
      <c r="K120" s="44" t="s">
        <v>63</v>
      </c>
      <c r="L120" s="43"/>
    </row>
    <row r="121" spans="1:12" ht="15" x14ac:dyDescent="0.25">
      <c r="A121" s="14"/>
      <c r="B121" s="15"/>
      <c r="C121" s="11"/>
      <c r="D121" s="55" t="s">
        <v>22</v>
      </c>
      <c r="E121" s="42" t="s">
        <v>88</v>
      </c>
      <c r="F121" s="43">
        <v>200</v>
      </c>
      <c r="G121" s="43">
        <v>0.2</v>
      </c>
      <c r="H121" s="43">
        <v>0</v>
      </c>
      <c r="I121" s="43">
        <v>13.7</v>
      </c>
      <c r="J121" s="43">
        <v>55.9</v>
      </c>
      <c r="K121" s="44" t="s">
        <v>65</v>
      </c>
      <c r="L121" s="43"/>
    </row>
    <row r="122" spans="1:12" ht="15" x14ac:dyDescent="0.25">
      <c r="A122" s="14"/>
      <c r="B122" s="15"/>
      <c r="C122" s="11"/>
      <c r="D122" s="7" t="s">
        <v>23</v>
      </c>
      <c r="E122" s="42" t="s">
        <v>44</v>
      </c>
      <c r="F122" s="43">
        <v>45</v>
      </c>
      <c r="G122" s="43">
        <v>3.4</v>
      </c>
      <c r="H122" s="43">
        <v>0.4</v>
      </c>
      <c r="I122" s="43">
        <v>22.1</v>
      </c>
      <c r="J122" s="43">
        <v>105.5</v>
      </c>
      <c r="K122" s="44" t="s">
        <v>43</v>
      </c>
      <c r="L122" s="43"/>
    </row>
    <row r="123" spans="1:12" ht="15" x14ac:dyDescent="0.25">
      <c r="A123" s="14"/>
      <c r="B123" s="15"/>
      <c r="C123" s="11"/>
      <c r="D123" s="7" t="s">
        <v>91</v>
      </c>
      <c r="E123" s="42" t="s">
        <v>97</v>
      </c>
      <c r="F123" s="43">
        <v>10</v>
      </c>
      <c r="G123" s="43">
        <v>0.1</v>
      </c>
      <c r="H123" s="43">
        <v>7.3</v>
      </c>
      <c r="I123" s="43">
        <v>0.1</v>
      </c>
      <c r="J123" s="43">
        <v>66.099999999999994</v>
      </c>
      <c r="K123" s="44" t="s">
        <v>79</v>
      </c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6"/>
      <c r="B126" s="17"/>
      <c r="C126" s="8"/>
      <c r="D126" s="18" t="s">
        <v>33</v>
      </c>
      <c r="E126" s="9"/>
      <c r="F126" s="19">
        <f>SUM(F119:F125)</f>
        <v>505</v>
      </c>
      <c r="G126" s="19">
        <f t="shared" ref="G126:J126" si="51">SUM(G119:G125)</f>
        <v>25.7</v>
      </c>
      <c r="H126" s="19">
        <f t="shared" si="51"/>
        <v>28.5</v>
      </c>
      <c r="I126" s="19">
        <f t="shared" si="51"/>
        <v>75.400000000000006</v>
      </c>
      <c r="J126" s="19">
        <f t="shared" si="51"/>
        <v>660.80000000000007</v>
      </c>
      <c r="K126" s="25"/>
      <c r="L126" s="51">
        <f t="shared" ref="L126" si="52">SUM(L119:L125)</f>
        <v>0</v>
      </c>
    </row>
    <row r="127" spans="1:12" ht="15" x14ac:dyDescent="0.25">
      <c r="A127" s="13">
        <f>A119</f>
        <v>2</v>
      </c>
      <c r="B127" s="13">
        <f>B119</f>
        <v>2</v>
      </c>
      <c r="C127" s="10" t="s">
        <v>25</v>
      </c>
      <c r="D127" s="7" t="s">
        <v>26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27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28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29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30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31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32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6"/>
      <c r="B136" s="17"/>
      <c r="C136" s="8"/>
      <c r="D136" s="18" t="s">
        <v>33</v>
      </c>
      <c r="E136" s="9"/>
      <c r="F136" s="19">
        <f>SUM(F127:F135)</f>
        <v>0</v>
      </c>
      <c r="G136" s="19">
        <f t="shared" ref="G136:J136" si="53">SUM(G127:G135)</f>
        <v>0</v>
      </c>
      <c r="H136" s="19">
        <f t="shared" si="53"/>
        <v>0</v>
      </c>
      <c r="I136" s="19">
        <f t="shared" si="53"/>
        <v>0</v>
      </c>
      <c r="J136" s="19">
        <f t="shared" si="53"/>
        <v>0</v>
      </c>
      <c r="K136" s="25"/>
      <c r="L136" s="19">
        <f t="shared" ref="L136" si="54">SUM(L127:L135)</f>
        <v>0</v>
      </c>
    </row>
    <row r="137" spans="1:12" ht="15" x14ac:dyDescent="0.2">
      <c r="A137" s="33">
        <f>A119</f>
        <v>2</v>
      </c>
      <c r="B137" s="33">
        <f>B119</f>
        <v>2</v>
      </c>
      <c r="C137" s="61" t="s">
        <v>4</v>
      </c>
      <c r="D137" s="62"/>
      <c r="E137" s="31"/>
      <c r="F137" s="32">
        <f>F126+F136</f>
        <v>505</v>
      </c>
      <c r="G137" s="32">
        <f t="shared" ref="G137" si="55">G126+G136</f>
        <v>25.7</v>
      </c>
      <c r="H137" s="32">
        <f t="shared" ref="H137" si="56">H126+H136</f>
        <v>28.5</v>
      </c>
      <c r="I137" s="32">
        <f t="shared" ref="I137" si="57">I126+I136</f>
        <v>75.400000000000006</v>
      </c>
      <c r="J137" s="32">
        <f t="shared" ref="J137" si="58">J126+J136</f>
        <v>660.80000000000007</v>
      </c>
      <c r="K137" s="32"/>
      <c r="L137" s="32"/>
    </row>
    <row r="138" spans="1:12" ht="15" x14ac:dyDescent="0.25">
      <c r="A138" s="20">
        <v>2</v>
      </c>
      <c r="B138" s="21">
        <v>3</v>
      </c>
      <c r="C138" s="22" t="s">
        <v>20</v>
      </c>
      <c r="D138" s="5" t="s">
        <v>21</v>
      </c>
      <c r="E138" s="39" t="s">
        <v>58</v>
      </c>
      <c r="F138" s="40">
        <v>200</v>
      </c>
      <c r="G138" s="40">
        <v>4.9000000000000004</v>
      </c>
      <c r="H138" s="40">
        <v>6.6</v>
      </c>
      <c r="I138" s="40">
        <v>29.8</v>
      </c>
      <c r="J138" s="40">
        <v>197.9</v>
      </c>
      <c r="K138" s="41" t="s">
        <v>53</v>
      </c>
      <c r="L138" s="40"/>
    </row>
    <row r="139" spans="1:12" ht="15" x14ac:dyDescent="0.25">
      <c r="A139" s="23"/>
      <c r="B139" s="15"/>
      <c r="C139" s="11"/>
      <c r="D139" s="58" t="s">
        <v>96</v>
      </c>
      <c r="E139" s="42" t="s">
        <v>69</v>
      </c>
      <c r="F139" s="43">
        <v>40</v>
      </c>
      <c r="G139" s="43">
        <v>4.8</v>
      </c>
      <c r="H139" s="43">
        <v>4</v>
      </c>
      <c r="I139" s="43">
        <v>0.3</v>
      </c>
      <c r="J139" s="43">
        <v>56.6</v>
      </c>
      <c r="K139" s="44" t="s">
        <v>55</v>
      </c>
      <c r="L139" s="43"/>
    </row>
    <row r="140" spans="1:12" ht="15" x14ac:dyDescent="0.25">
      <c r="A140" s="23"/>
      <c r="B140" s="15"/>
      <c r="C140" s="11"/>
      <c r="D140" s="7" t="s">
        <v>22</v>
      </c>
      <c r="E140" s="42" t="s">
        <v>78</v>
      </c>
      <c r="F140" s="43">
        <v>200</v>
      </c>
      <c r="G140" s="43">
        <v>3.9</v>
      </c>
      <c r="H140" s="43">
        <v>2.9</v>
      </c>
      <c r="I140" s="43">
        <v>11.2</v>
      </c>
      <c r="J140" s="43">
        <v>86</v>
      </c>
      <c r="K140" s="44" t="s">
        <v>54</v>
      </c>
      <c r="L140" s="43"/>
    </row>
    <row r="141" spans="1:12" ht="15.75" customHeight="1" x14ac:dyDescent="0.25">
      <c r="A141" s="23"/>
      <c r="B141" s="15"/>
      <c r="C141" s="11"/>
      <c r="D141" s="7" t="s">
        <v>23</v>
      </c>
      <c r="E141" s="42" t="s">
        <v>44</v>
      </c>
      <c r="F141" s="43">
        <v>60</v>
      </c>
      <c r="G141" s="43">
        <v>4.5999999999999996</v>
      </c>
      <c r="H141" s="43">
        <v>0.5</v>
      </c>
      <c r="I141" s="43">
        <v>29.5</v>
      </c>
      <c r="J141" s="43">
        <v>140.6</v>
      </c>
      <c r="K141" s="44" t="s">
        <v>43</v>
      </c>
      <c r="L141" s="43"/>
    </row>
    <row r="142" spans="1:12" ht="15" x14ac:dyDescent="0.25">
      <c r="A142" s="23"/>
      <c r="B142" s="15"/>
      <c r="C142" s="11"/>
      <c r="D142" s="7" t="s">
        <v>89</v>
      </c>
      <c r="E142" s="42" t="s">
        <v>90</v>
      </c>
      <c r="F142" s="43">
        <v>141</v>
      </c>
      <c r="G142" s="43">
        <v>0.6</v>
      </c>
      <c r="H142" s="43">
        <v>0.6</v>
      </c>
      <c r="I142" s="43">
        <v>13.8</v>
      </c>
      <c r="J142" s="43">
        <v>62.6</v>
      </c>
      <c r="K142" s="44" t="s">
        <v>43</v>
      </c>
      <c r="L142" s="43"/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4"/>
      <c r="B145" s="17"/>
      <c r="C145" s="8"/>
      <c r="D145" s="18" t="s">
        <v>33</v>
      </c>
      <c r="E145" s="9"/>
      <c r="F145" s="19">
        <f>SUM(F138:F144)</f>
        <v>641</v>
      </c>
      <c r="G145" s="19">
        <f t="shared" ref="G145:J145" si="59">SUM(G138:G144)</f>
        <v>18.8</v>
      </c>
      <c r="H145" s="19">
        <f t="shared" si="59"/>
        <v>14.6</v>
      </c>
      <c r="I145" s="19">
        <f t="shared" si="59"/>
        <v>84.6</v>
      </c>
      <c r="J145" s="19">
        <f t="shared" si="59"/>
        <v>543.70000000000005</v>
      </c>
      <c r="K145" s="25"/>
      <c r="L145" s="51"/>
    </row>
    <row r="146" spans="1:12" ht="15" x14ac:dyDescent="0.25">
      <c r="A146" s="26">
        <f>A138</f>
        <v>2</v>
      </c>
      <c r="B146" s="13">
        <f>B138</f>
        <v>3</v>
      </c>
      <c r="C146" s="10" t="s">
        <v>25</v>
      </c>
      <c r="D146" s="7" t="s">
        <v>26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27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28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29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30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31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32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4"/>
      <c r="B155" s="17"/>
      <c r="C155" s="8"/>
      <c r="D155" s="18" t="s">
        <v>33</v>
      </c>
      <c r="E155" s="9"/>
      <c r="F155" s="19">
        <f>SUM(F146:F154)</f>
        <v>0</v>
      </c>
      <c r="G155" s="19">
        <f t="shared" ref="G155:J155" si="60">SUM(G146:G154)</f>
        <v>0</v>
      </c>
      <c r="H155" s="19">
        <f t="shared" si="60"/>
        <v>0</v>
      </c>
      <c r="I155" s="19">
        <f t="shared" si="60"/>
        <v>0</v>
      </c>
      <c r="J155" s="19">
        <f t="shared" si="60"/>
        <v>0</v>
      </c>
      <c r="K155" s="25"/>
      <c r="L155" s="19">
        <f t="shared" ref="L155" si="61">SUM(L146:L154)</f>
        <v>0</v>
      </c>
    </row>
    <row r="156" spans="1:12" ht="15" x14ac:dyDescent="0.2">
      <c r="A156" s="29">
        <f>A138</f>
        <v>2</v>
      </c>
      <c r="B156" s="30">
        <f>B138</f>
        <v>3</v>
      </c>
      <c r="C156" s="61" t="s">
        <v>4</v>
      </c>
      <c r="D156" s="62"/>
      <c r="E156" s="31"/>
      <c r="F156" s="32">
        <f>F145+F155</f>
        <v>641</v>
      </c>
      <c r="G156" s="32">
        <f t="shared" ref="G156" si="62">G145+G155</f>
        <v>18.8</v>
      </c>
      <c r="H156" s="32">
        <f t="shared" ref="H156" si="63">H145+H155</f>
        <v>14.6</v>
      </c>
      <c r="I156" s="32">
        <f t="shared" ref="I156" si="64">I145+I155</f>
        <v>84.6</v>
      </c>
      <c r="J156" s="32">
        <f t="shared" ref="J156:L156" si="65">J145+J155</f>
        <v>543.70000000000005</v>
      </c>
      <c r="K156" s="32"/>
      <c r="L156" s="32">
        <f t="shared" si="65"/>
        <v>0</v>
      </c>
    </row>
    <row r="157" spans="1:12" ht="15" x14ac:dyDescent="0.25">
      <c r="A157" s="20">
        <v>2</v>
      </c>
      <c r="B157" s="21">
        <v>4</v>
      </c>
      <c r="C157" s="22" t="s">
        <v>20</v>
      </c>
      <c r="D157" s="5" t="s">
        <v>21</v>
      </c>
      <c r="E157" s="39" t="s">
        <v>67</v>
      </c>
      <c r="F157" s="40">
        <v>150</v>
      </c>
      <c r="G157" s="40">
        <v>8.1999999999999993</v>
      </c>
      <c r="H157" s="40">
        <v>6.3</v>
      </c>
      <c r="I157" s="40">
        <v>35.9</v>
      </c>
      <c r="J157" s="40">
        <v>233.7</v>
      </c>
      <c r="K157" s="41" t="s">
        <v>66</v>
      </c>
      <c r="L157" s="40"/>
    </row>
    <row r="158" spans="1:12" ht="15" x14ac:dyDescent="0.25">
      <c r="A158" s="23"/>
      <c r="B158" s="15"/>
      <c r="C158" s="11"/>
      <c r="D158" s="6" t="s">
        <v>21</v>
      </c>
      <c r="E158" s="42" t="s">
        <v>73</v>
      </c>
      <c r="F158" s="43">
        <v>100</v>
      </c>
      <c r="G158" s="43">
        <v>14.1</v>
      </c>
      <c r="H158" s="43">
        <v>5.8</v>
      </c>
      <c r="I158" s="43">
        <v>4.4000000000000004</v>
      </c>
      <c r="J158" s="43">
        <v>126.4</v>
      </c>
      <c r="K158" s="44" t="s">
        <v>74</v>
      </c>
      <c r="L158" s="43"/>
    </row>
    <row r="159" spans="1:12" ht="15" x14ac:dyDescent="0.25">
      <c r="A159" s="23"/>
      <c r="B159" s="15"/>
      <c r="C159" s="11"/>
      <c r="D159" s="7" t="s">
        <v>70</v>
      </c>
      <c r="E159" s="42" t="s">
        <v>56</v>
      </c>
      <c r="F159" s="43">
        <v>200</v>
      </c>
      <c r="G159" s="43">
        <v>0.6</v>
      </c>
      <c r="H159" s="43">
        <v>0.2</v>
      </c>
      <c r="I159" s="43">
        <v>15.1</v>
      </c>
      <c r="J159" s="43">
        <v>65.400000000000006</v>
      </c>
      <c r="K159" s="44" t="s">
        <v>57</v>
      </c>
      <c r="L159" s="43"/>
    </row>
    <row r="160" spans="1:12" ht="15" x14ac:dyDescent="0.25">
      <c r="A160" s="23"/>
      <c r="B160" s="15"/>
      <c r="C160" s="11"/>
      <c r="D160" s="7" t="s">
        <v>23</v>
      </c>
      <c r="E160" s="42" t="s">
        <v>44</v>
      </c>
      <c r="F160" s="43">
        <v>60</v>
      </c>
      <c r="G160" s="43">
        <v>4.5999999999999996</v>
      </c>
      <c r="H160" s="43">
        <v>0.5</v>
      </c>
      <c r="I160" s="43">
        <v>29.5</v>
      </c>
      <c r="J160" s="43">
        <v>140.6</v>
      </c>
      <c r="K160" s="44" t="s">
        <v>43</v>
      </c>
      <c r="L160" s="43"/>
    </row>
    <row r="161" spans="1:12" ht="18" customHeight="1" x14ac:dyDescent="0.25">
      <c r="A161" s="23"/>
      <c r="B161" s="15"/>
      <c r="C161" s="11"/>
      <c r="D161" s="60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4"/>
      <c r="B164" s="17"/>
      <c r="C164" s="8"/>
      <c r="D164" s="18" t="s">
        <v>33</v>
      </c>
      <c r="E164" s="9"/>
      <c r="F164" s="19">
        <f>SUM(F157:F163)</f>
        <v>510</v>
      </c>
      <c r="G164" s="19">
        <f t="shared" ref="G164:J164" si="66">SUM(G157:G163)</f>
        <v>27.5</v>
      </c>
      <c r="H164" s="19">
        <f t="shared" si="66"/>
        <v>12.799999999999999</v>
      </c>
      <c r="I164" s="19">
        <f t="shared" si="66"/>
        <v>84.9</v>
      </c>
      <c r="J164" s="19">
        <f t="shared" si="66"/>
        <v>566.1</v>
      </c>
      <c r="K164" s="25"/>
      <c r="L164" s="51">
        <f t="shared" ref="L164" si="67">SUM(L157:L163)</f>
        <v>0</v>
      </c>
    </row>
    <row r="165" spans="1:12" ht="15" x14ac:dyDescent="0.25">
      <c r="A165" s="26">
        <f>A157</f>
        <v>2</v>
      </c>
      <c r="B165" s="13">
        <f>B157</f>
        <v>4</v>
      </c>
      <c r="C165" s="10" t="s">
        <v>25</v>
      </c>
      <c r="D165" s="7" t="s">
        <v>26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27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28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29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30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31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32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4"/>
      <c r="B174" s="17"/>
      <c r="C174" s="8"/>
      <c r="D174" s="18" t="s">
        <v>33</v>
      </c>
      <c r="E174" s="9"/>
      <c r="F174" s="19">
        <f>SUM(F165:F173)</f>
        <v>0</v>
      </c>
      <c r="G174" s="19">
        <f t="shared" ref="G174:J174" si="68">SUM(G165:G173)</f>
        <v>0</v>
      </c>
      <c r="H174" s="19">
        <f t="shared" si="68"/>
        <v>0</v>
      </c>
      <c r="I174" s="19">
        <f t="shared" si="68"/>
        <v>0</v>
      </c>
      <c r="J174" s="19">
        <f t="shared" si="68"/>
        <v>0</v>
      </c>
      <c r="K174" s="25"/>
      <c r="L174" s="19">
        <f t="shared" ref="L174" si="69">SUM(L165:L173)</f>
        <v>0</v>
      </c>
    </row>
    <row r="175" spans="1:12" ht="15" x14ac:dyDescent="0.2">
      <c r="A175" s="29">
        <f>A157</f>
        <v>2</v>
      </c>
      <c r="B175" s="30">
        <f>B157</f>
        <v>4</v>
      </c>
      <c r="C175" s="61" t="s">
        <v>4</v>
      </c>
      <c r="D175" s="62"/>
      <c r="E175" s="31"/>
      <c r="F175" s="32">
        <f>F164+F174</f>
        <v>510</v>
      </c>
      <c r="G175" s="32">
        <f t="shared" ref="G175" si="70">G164+G174</f>
        <v>27.5</v>
      </c>
      <c r="H175" s="32">
        <f t="shared" ref="H175" si="71">H164+H174</f>
        <v>12.799999999999999</v>
      </c>
      <c r="I175" s="32">
        <f t="shared" ref="I175" si="72">I164+I174</f>
        <v>84.9</v>
      </c>
      <c r="J175" s="32">
        <f t="shared" ref="J175:L175" si="73">J164+J174</f>
        <v>566.1</v>
      </c>
      <c r="K175" s="32"/>
      <c r="L175" s="32">
        <f t="shared" si="73"/>
        <v>0</v>
      </c>
    </row>
    <row r="176" spans="1:12" ht="15" x14ac:dyDescent="0.25">
      <c r="A176" s="20">
        <v>2</v>
      </c>
      <c r="B176" s="21">
        <v>5</v>
      </c>
      <c r="C176" s="22" t="s">
        <v>20</v>
      </c>
      <c r="D176" s="5" t="s">
        <v>21</v>
      </c>
      <c r="E176" s="39" t="s">
        <v>45</v>
      </c>
      <c r="F176" s="40">
        <v>150</v>
      </c>
      <c r="G176" s="40">
        <v>3.1</v>
      </c>
      <c r="H176" s="40">
        <v>5.3</v>
      </c>
      <c r="I176" s="40">
        <v>19.8</v>
      </c>
      <c r="J176" s="40">
        <v>139.4</v>
      </c>
      <c r="K176" s="41" t="s">
        <v>46</v>
      </c>
      <c r="L176" s="40"/>
    </row>
    <row r="177" spans="1:12" ht="15" x14ac:dyDescent="0.25">
      <c r="A177" s="23"/>
      <c r="B177" s="15"/>
      <c r="C177" s="11"/>
      <c r="D177" s="58" t="s">
        <v>21</v>
      </c>
      <c r="E177" s="42" t="s">
        <v>83</v>
      </c>
      <c r="F177" s="43">
        <v>100</v>
      </c>
      <c r="G177" s="43">
        <v>19.100000000000001</v>
      </c>
      <c r="H177" s="43">
        <v>4.3</v>
      </c>
      <c r="I177" s="43">
        <v>13.4</v>
      </c>
      <c r="J177" s="43">
        <v>168.6</v>
      </c>
      <c r="K177" s="44" t="s">
        <v>50</v>
      </c>
      <c r="L177" s="43"/>
    </row>
    <row r="178" spans="1:12" ht="15" x14ac:dyDescent="0.25">
      <c r="A178" s="23"/>
      <c r="B178" s="15"/>
      <c r="C178" s="11"/>
      <c r="D178" s="7" t="s">
        <v>22</v>
      </c>
      <c r="E178" s="42" t="s">
        <v>81</v>
      </c>
      <c r="F178" s="43">
        <v>200</v>
      </c>
      <c r="G178" s="43">
        <v>0.2</v>
      </c>
      <c r="H178" s="43">
        <v>0.1</v>
      </c>
      <c r="I178" s="43">
        <v>6.8</v>
      </c>
      <c r="J178" s="43">
        <v>28.9</v>
      </c>
      <c r="K178" s="44" t="s">
        <v>60</v>
      </c>
      <c r="L178" s="43"/>
    </row>
    <row r="179" spans="1:12" ht="15" x14ac:dyDescent="0.25">
      <c r="A179" s="23"/>
      <c r="B179" s="15"/>
      <c r="C179" s="11"/>
      <c r="D179" s="7" t="s">
        <v>23</v>
      </c>
      <c r="E179" s="42" t="s">
        <v>75</v>
      </c>
      <c r="F179" s="43">
        <v>60</v>
      </c>
      <c r="G179" s="43">
        <v>4.5999999999999996</v>
      </c>
      <c r="H179" s="43">
        <v>0.5</v>
      </c>
      <c r="I179" s="43">
        <v>29.5</v>
      </c>
      <c r="J179" s="43">
        <v>140.6</v>
      </c>
      <c r="K179" s="44" t="s">
        <v>43</v>
      </c>
      <c r="L179" s="43"/>
    </row>
    <row r="180" spans="1:12" ht="15" hidden="1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6" t="s">
        <v>93</v>
      </c>
      <c r="E181" s="42" t="s">
        <v>94</v>
      </c>
      <c r="F181" s="43">
        <v>40</v>
      </c>
      <c r="G181" s="43">
        <v>1.1000000000000001</v>
      </c>
      <c r="H181" s="43">
        <v>1.5</v>
      </c>
      <c r="I181" s="43">
        <v>2.2999999999999998</v>
      </c>
      <c r="J181" s="43">
        <v>27.1</v>
      </c>
      <c r="K181" s="44" t="s">
        <v>95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 x14ac:dyDescent="0.25">
      <c r="A183" s="24"/>
      <c r="B183" s="17"/>
      <c r="C183" s="8"/>
      <c r="D183" s="18" t="s">
        <v>33</v>
      </c>
      <c r="E183" s="9"/>
      <c r="F183" s="19">
        <f>SUM(F176:F182)</f>
        <v>550</v>
      </c>
      <c r="G183" s="19">
        <f t="shared" ref="G183:J183" si="74">SUM(G176:G182)</f>
        <v>28.1</v>
      </c>
      <c r="H183" s="19">
        <f t="shared" si="74"/>
        <v>11.7</v>
      </c>
      <c r="I183" s="19">
        <f t="shared" si="74"/>
        <v>71.8</v>
      </c>
      <c r="J183" s="19">
        <f t="shared" si="74"/>
        <v>504.6</v>
      </c>
      <c r="K183" s="25"/>
      <c r="L183" s="51">
        <f t="shared" ref="L183" si="75">SUM(L176:L182)</f>
        <v>0</v>
      </c>
    </row>
    <row r="184" spans="1:12" ht="15" x14ac:dyDescent="0.25">
      <c r="A184" s="26">
        <f>A176</f>
        <v>2</v>
      </c>
      <c r="B184" s="13">
        <f>B176</f>
        <v>5</v>
      </c>
      <c r="C184" s="10" t="s">
        <v>25</v>
      </c>
      <c r="D184" s="7" t="s">
        <v>26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27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28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29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30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31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32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4"/>
      <c r="B193" s="17"/>
      <c r="C193" s="8"/>
      <c r="D193" s="18" t="s">
        <v>33</v>
      </c>
      <c r="E193" s="9"/>
      <c r="F193" s="19">
        <f>SUM(F184:F192)</f>
        <v>0</v>
      </c>
      <c r="G193" s="19">
        <f t="shared" ref="G193:J193" si="76">SUM(G184:G192)</f>
        <v>0</v>
      </c>
      <c r="H193" s="19">
        <f t="shared" si="76"/>
        <v>0</v>
      </c>
      <c r="I193" s="19">
        <f t="shared" si="76"/>
        <v>0</v>
      </c>
      <c r="J193" s="19">
        <f t="shared" si="76"/>
        <v>0</v>
      </c>
      <c r="K193" s="25"/>
      <c r="L193" s="19">
        <f t="shared" ref="L193" si="77">SUM(L184:L192)</f>
        <v>0</v>
      </c>
    </row>
    <row r="194" spans="1:12" ht="15" x14ac:dyDescent="0.2">
      <c r="A194" s="29">
        <f>A176</f>
        <v>2</v>
      </c>
      <c r="B194" s="30">
        <f>B176</f>
        <v>5</v>
      </c>
      <c r="C194" s="61" t="s">
        <v>4</v>
      </c>
      <c r="D194" s="62"/>
      <c r="E194" s="31"/>
      <c r="F194" s="32">
        <f>F183+F193</f>
        <v>550</v>
      </c>
      <c r="G194" s="32">
        <f t="shared" ref="G194" si="78">G183+G193</f>
        <v>28.1</v>
      </c>
      <c r="H194" s="32">
        <f t="shared" ref="H194" si="79">H183+H193</f>
        <v>11.7</v>
      </c>
      <c r="I194" s="32">
        <f t="shared" ref="I194" si="80">I183+I193</f>
        <v>71.8</v>
      </c>
      <c r="J194" s="32">
        <f t="shared" ref="J194:L194" si="81">J183+J193</f>
        <v>504.6</v>
      </c>
      <c r="K194" s="32"/>
      <c r="L194" s="32">
        <f t="shared" si="81"/>
        <v>0</v>
      </c>
    </row>
    <row r="195" spans="1:12" x14ac:dyDescent="0.2">
      <c r="A195" s="27"/>
      <c r="B195" s="28"/>
      <c r="C195" s="63" t="s">
        <v>5</v>
      </c>
      <c r="D195" s="63"/>
      <c r="E195" s="63"/>
      <c r="F195" s="34">
        <f>(F24+F43+F61+F80+F99+F118+F137+F156+F175+F194)/(IF(F24=0,0,1)+IF(F43=0,0,1)+IF(F61=0,0,1)+IF(F80=0,0,1)+IF(F99=0,0,1)+IF(F118=0,0,1)+IF(F137=0,0,1)+IF(F156=0,0,1)+IF(F175=0,0,1)+IF(F194=0,0,1))</f>
        <v>556.6</v>
      </c>
      <c r="G195" s="34">
        <f>(G24+G43+G61+G80+G99+G118+G137+G156+G175+G194)/(IF(G24=0,0,1)+IF(G43=0,0,1)+IF(G61=0,0,1)+IF(G80=0,0,1)+IF(G99=0,0,1)+IF(G118=0,0,1)+IF(G137=0,0,1)+IF(G156=0,0,1)+IF(G175=0,0,1)+IF(G194=0,0,1))</f>
        <v>25.33</v>
      </c>
      <c r="H195" s="34">
        <f>(H24+H43+H61+H80+H99+H118+H137+H156+H175+H194)/(IF(H24=0,0,1)+IF(H43=0,0,1)+IF(H61=0,0,1)+IF(H80=0,0,1)+IF(H99=0,0,1)+IF(H118=0,0,1)+IF(H137=0,0,1)+IF(H156=0,0,1)+IF(H175=0,0,1)+IF(H194=0,0,1))</f>
        <v>14.989999999999998</v>
      </c>
      <c r="I195" s="34">
        <f>(I24+I43+I61+I80+I99+I118+I137+I156+I175+I194)/(IF(I24=0,0,1)+IF(I43=0,0,1)+IF(I61=0,0,1)+IF(I80=0,0,1)+IF(I99=0,0,1)+IF(I118=0,0,1)+IF(I137=0,0,1)+IF(I156=0,0,1)+IF(I175=0,0,1)+IF(I194=0,0,1))</f>
        <v>79.27</v>
      </c>
      <c r="J195" s="34">
        <f>(J24+J43+J61+J80+J99+J118+J137+J156+J175+J194)/(IF(J24=0,0,1)+IF(J43=0,0,1)+IF(J61=0,0,1)+IF(J80=0,0,1)+IF(J99=0,0,1)+IF(J118=0,0,1)+IF(J137=0,0,1)+IF(J156=0,0,1)+IF(J175=0,0,1)+IF(J194=0,0,1))</f>
        <v>552.94000000000005</v>
      </c>
      <c r="K195" s="34"/>
      <c r="L195" s="34" t="e">
        <f>(L24+L43+L61+L80+L99+L118+L137+L156+L175+L194)/(IF(L24=0,0,1)+IF(L43=0,0,1)+IF(L61=0,0,1)+IF(L80=0,0,1)+IF(L99=0,0,1)+IF(L118=0,0,1)+IF(L137=0,0,1)+IF(L156=0,0,1)+IF(L175=0,0,1)+IF(L194=0,0,1))</f>
        <v>#DIV/0!</v>
      </c>
    </row>
  </sheetData>
  <mergeCells count="14">
    <mergeCell ref="C1:E1"/>
    <mergeCell ref="H1:K1"/>
    <mergeCell ref="H2:K2"/>
    <mergeCell ref="C43:D43"/>
    <mergeCell ref="C61:D61"/>
    <mergeCell ref="C80:D80"/>
    <mergeCell ref="C99:D99"/>
    <mergeCell ref="C24:D24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2026-01-30T05:43:16Z</cp:lastPrinted>
  <dcterms:created xsi:type="dcterms:W3CDTF">2022-05-16T14:23:56Z</dcterms:created>
  <dcterms:modified xsi:type="dcterms:W3CDTF">2026-01-30T05:43:22Z</dcterms:modified>
</cp:coreProperties>
</file>